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75" windowWidth="18120" windowHeight="11565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<sst xmlns="http://schemas.openxmlformats.org/spreadsheetml/2006/main" count="55" uniqueCount="40">
  <si>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</si>
  <si>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</si>
  <si>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</si>
  <si>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</si>
  <si>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</si>
  <si>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</si>
  <si>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</si>
  <si>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 xml:space="preserve">          </t>
  </si>
  <si>
    <t>9. Sind Kinder d. Erblasser/in bereits verstorben?</t>
  </si>
  <si>
    <t xml:space="preserve">       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</si>
  <si>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</si>
  <si>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</si>
  <si>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</si>
  <si>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</si>
  <si>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</si>
  <si>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</si>
  <si>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</si>
  <si>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</si>
  <si>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</si>
  <si>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>einen Antrag auf Erbschein?</t>
  </si>
  <si>
    <t xml:space="preserve">Welche Urkunden / Unterlagen sind notwendig für </t>
  </si>
  <si>
    <t xml:space="preserve">nein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</si>
  <si>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</si>
  <si>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</si>
  <si>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</si>
  <si>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</si>
  <si>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</si>
  <si>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</si>
  <si>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</si>
  <si>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</si>
  <si>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</si>
  <si>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</si>
  <si>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</si>
  <si>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</si>
  <si>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leben noch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</si>
  <si>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</si>
  <si>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</si>
  <si>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(sämtliche Urkunden sind im original oder durch das Standesamt oder einen Notar beglaubigte   Abschrift mitzubringen!!!)</t>
  </si>
  <si>
    <t>13. Sind Geschwister d. Erblasser/in bereits verstorben?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</si>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</sst>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4" xfId="0" applyFont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4" xfId="0" applyFont="1" applyBorder="1"/>
    <xf numFmtId="0" fontId="1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vertical="center"/>
    </xf>
    <xf numFmtId="0" fontId="2" fillId="0" borderId="2" xfId="0" applyFont="1" applyBorder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2</xdr:row>
      <xdr:rowOff>0</xdr:rowOff>
    </xdr:from>
    <xdr:to>
      <xdr:col>8</xdr:col>
      <xdr:colOff>733425</xdr:colOff>
      <xdr:row>7</xdr:row>
      <xdr:rowOff>95250</xdr:rowOff>
    </xdr:to>
    <xdr:sp macro="" textlink="">
      <xdr:nvSpPr>
        <xdr:cNvPr id="2" name="Textfeld 1"/>
        <xdr:cNvSpPr txBox="1"/>
      </xdr:nvSpPr>
      <xdr:spPr>
        <a:xfrm>
          <a:off x="4229100" y="514350"/>
          <a:ext cx="2476500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Bitte die Kästchen</a:t>
          </a:r>
          <a:r>
            <a:rPr lang="de-DE" sz="1100" b="0" u="none" baseline="0"/>
            <a:t> mit einem X ausfüllen. Auf der letzten Seite finden Sie eine Übersicht,  was benötigt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view="pageLayout" workbookViewId="0" topLeftCell="A1">
      <selection activeCell="D15" sqref="D15"/>
    </sheetView>
  </sheetViews>
  <sheetFormatPr defaultColWidth="11.00390625" defaultRowHeight="14.25"/>
  <cols>
    <col min="1" max="1" width="4.625" style="11" customWidth="1"/>
    <col min="2" max="2" width="2.625" style="11" customWidth="1"/>
    <col min="3" max="3" width="15.625" style="11" customWidth="1"/>
    <col min="4" max="7" width="11.00390625" style="11" customWidth="1"/>
    <col min="8" max="8" width="11.50390625" style="11" customWidth="1"/>
    <col min="9" max="16384" width="11.00390625" style="11" customWidth="1"/>
  </cols>
  <sheetData>
    <row r="1" spans="1:8" s="26" customFormat="1" ht="20.25">
      <c r="A1" s="29" t="s">
        <v>20</v>
      </c>
      <c r="B1" s="29"/>
      <c r="C1" s="29"/>
      <c r="D1" s="29"/>
      <c r="E1" s="29"/>
      <c r="F1" s="29"/>
      <c r="G1" s="29"/>
      <c r="H1" s="29"/>
    </row>
    <row r="2" spans="1:8" s="26" customFormat="1" ht="20.25">
      <c r="A2" s="29" t="s">
        <v>19</v>
      </c>
      <c r="B2" s="29"/>
      <c r="C2" s="29"/>
      <c r="D2" s="29"/>
      <c r="E2" s="29"/>
      <c r="F2" s="29"/>
      <c r="G2" s="29"/>
      <c r="H2" s="27"/>
    </row>
    <row r="3" ht="15">
      <c r="A3" s="1"/>
    </row>
    <row r="4" ht="14.25">
      <c r="A4" s="1" t="s">
        <v>0</v>
      </c>
    </row>
    <row r="5" spans="1:10" ht="14.25">
      <c r="A5" s="1"/>
      <c r="J5" s="2"/>
    </row>
    <row r="6" spans="2:3" ht="14.25">
      <c r="B6" s="13"/>
      <c r="C6" s="11" t="s">
        <v>15</v>
      </c>
    </row>
    <row r="7" spans="2:4" ht="14.25">
      <c r="B7" s="13"/>
      <c r="C7" s="11" t="s">
        <v>14</v>
      </c>
      <c r="D7" s="14" t="str">
        <f>IF(B7="","","weiter Punkt 3")</f>
        <v/>
      </c>
    </row>
    <row r="8" spans="1:10" ht="15">
      <c r="A8" s="3"/>
      <c r="J8" s="2"/>
    </row>
    <row r="9" spans="1:11" ht="14.25">
      <c r="A9" s="3" t="s">
        <v>1</v>
      </c>
      <c r="K9" s="3"/>
    </row>
    <row r="10" spans="1:11" ht="14.25">
      <c r="A10" s="3"/>
      <c r="K10" s="3"/>
    </row>
    <row r="11" spans="2:4" ht="15.75">
      <c r="B11" s="13"/>
      <c r="C11" s="11" t="s">
        <v>15</v>
      </c>
      <c r="D11" s="12" t="str">
        <f>IF($B$11="","","Melden Sie sich telefonisch beim Amtsgericht Celle")</f>
        <v/>
      </c>
    </row>
    <row r="12" spans="2:4" ht="15.75">
      <c r="B12" s="15"/>
      <c r="C12" s="10"/>
      <c r="D12" s="12" t="str">
        <f>IF($B$11="","","und vereinbaren Sie einen Termin unter Angabe")</f>
        <v/>
      </c>
    </row>
    <row r="13" spans="1:4" ht="15.75">
      <c r="A13" s="3"/>
      <c r="D13" s="12" t="str">
        <f>IF($B$11="","","der Geschäftsnummer. Weiter Punkt 14!")</f>
        <v/>
      </c>
    </row>
    <row r="15" spans="2:4" ht="14.25">
      <c r="B15" s="16"/>
      <c r="C15" s="11" t="s">
        <v>14</v>
      </c>
      <c r="D15" s="11" t="str">
        <f>IF($B$15="","","D. Original/e d. Testamente ist/sind mit eine")</f>
        <v/>
      </c>
    </row>
    <row r="16" ht="17.25" customHeight="1">
      <c r="D16" s="11" t="str">
        <f>IF($B$15="","","Sterbeurkunde (im Original) beim zuständigen Nachlassgericht ")</f>
        <v/>
      </c>
    </row>
    <row r="17" ht="17.25" customHeight="1">
      <c r="D17" s="11" t="str">
        <f>IF($B$15="","","zur Eröffnung abzuliefern.")</f>
        <v/>
      </c>
    </row>
    <row r="18" ht="14.25">
      <c r="A18" s="1"/>
    </row>
    <row r="19" ht="14.25">
      <c r="A19" s="1" t="s">
        <v>2</v>
      </c>
    </row>
    <row r="20" ht="14.25">
      <c r="A20" s="1"/>
    </row>
    <row r="21" spans="2:4" ht="14.25">
      <c r="B21" s="13"/>
      <c r="C21" s="11" t="s">
        <v>15</v>
      </c>
      <c r="D21" s="11" t="str">
        <f>IF(B21="","","Die Grundbuchbezeichnung ist mitzubringen.")</f>
        <v/>
      </c>
    </row>
    <row r="22" ht="14.25">
      <c r="B22" s="15"/>
    </row>
    <row r="23" spans="1:3" ht="14.25">
      <c r="A23" s="1"/>
      <c r="B23" s="16"/>
      <c r="C23" s="11" t="s">
        <v>14</v>
      </c>
    </row>
    <row r="24" ht="14.25">
      <c r="A24" s="3"/>
    </row>
    <row r="25" ht="14.25">
      <c r="A25" s="3" t="s">
        <v>3</v>
      </c>
    </row>
    <row r="26" spans="1:9" ht="14.25">
      <c r="A26" s="3"/>
      <c r="I26" s="2"/>
    </row>
    <row r="27" spans="2:10" ht="14.25">
      <c r="B27" s="13"/>
      <c r="C27" s="11" t="s">
        <v>15</v>
      </c>
      <c r="D27" s="11" t="str">
        <f>IF($B$27="","","Die Register-Nr. und das zuständige")</f>
        <v/>
      </c>
      <c r="J27" s="4"/>
    </row>
    <row r="28" spans="1:4" ht="14.25">
      <c r="A28" s="3"/>
      <c r="D28" s="11" t="str">
        <f>IF($B$27="","","Registergericht sind anzugeben.")</f>
        <v/>
      </c>
    </row>
    <row r="29" spans="2:3" ht="14.25">
      <c r="B29" s="16"/>
      <c r="C29" s="11" t="s">
        <v>14</v>
      </c>
    </row>
    <row r="30" ht="14.25">
      <c r="A30" s="1"/>
    </row>
    <row r="31" ht="14.25">
      <c r="A31" s="1" t="s">
        <v>32</v>
      </c>
    </row>
    <row r="32" ht="14.25">
      <c r="A32" s="1"/>
    </row>
    <row r="33" ht="14.25">
      <c r="A33" s="1" t="s">
        <v>33</v>
      </c>
    </row>
    <row r="34" ht="14.25">
      <c r="A34" s="1" t="s">
        <v>4</v>
      </c>
    </row>
    <row r="35" ht="14.25">
      <c r="A35" s="1"/>
    </row>
    <row r="36" ht="14.25">
      <c r="A36" s="1" t="s">
        <v>5</v>
      </c>
    </row>
    <row r="37" ht="14.25">
      <c r="A37" s="1"/>
    </row>
    <row r="38" spans="2:4" ht="14.25">
      <c r="B38" s="16"/>
      <c r="C38" s="11" t="s">
        <v>16</v>
      </c>
      <c r="D38" s="11" t="str">
        <f>IF($B$38="","","Heiratsurkunde d. Erblasser/in")</f>
        <v/>
      </c>
    </row>
    <row r="39" ht="14.25">
      <c r="D39" s="11" t="str">
        <f>IF($B$38="","","vollständige aktuelle Anschrift des Ehepartners")</f>
        <v/>
      </c>
    </row>
    <row r="40" ht="14.25">
      <c r="A40" s="1"/>
    </row>
    <row r="41" spans="2:8" ht="14.25">
      <c r="B41" s="16"/>
      <c r="C41" s="11" t="s">
        <v>17</v>
      </c>
      <c r="D41" s="11" t="str">
        <f>IF(B41="","","Sterbeurkunde d. Ehepartners")</f>
        <v/>
      </c>
      <c r="H41" s="2"/>
    </row>
    <row r="42" ht="14.25">
      <c r="A42" s="1"/>
    </row>
    <row r="43" spans="2:8" ht="14.25">
      <c r="B43" s="16"/>
      <c r="C43" s="11" t="s">
        <v>18</v>
      </c>
      <c r="D43" s="11" t="str">
        <f>IF(B43="","","Scheidungsbeschluss mit Rechtskraftvermerk")</f>
        <v/>
      </c>
      <c r="H43" s="2"/>
    </row>
    <row r="44" ht="14.25">
      <c r="A44" s="1"/>
    </row>
    <row r="45" spans="1:3" ht="14.25">
      <c r="A45" s="1"/>
      <c r="B45" s="16"/>
      <c r="C45" s="11" t="s">
        <v>31</v>
      </c>
    </row>
    <row r="46" ht="14.25">
      <c r="A46" s="1"/>
    </row>
    <row r="47" spans="1:8" ht="14.25">
      <c r="A47" s="1" t="s">
        <v>6</v>
      </c>
      <c r="H47" s="2"/>
    </row>
    <row r="48" ht="14.25">
      <c r="A48" s="1"/>
    </row>
    <row r="49" spans="2:8" ht="14.25">
      <c r="B49" s="16"/>
      <c r="C49" s="11" t="s">
        <v>15</v>
      </c>
      <c r="D49" s="11" t="str">
        <f>IF(B49="","","Geburtsurkunde/n Kind/er")</f>
        <v/>
      </c>
      <c r="H49" s="2"/>
    </row>
    <row r="50" ht="14.25">
      <c r="A50" s="4" t="s">
        <v>7</v>
      </c>
    </row>
    <row r="51" spans="2:4" ht="14.25">
      <c r="B51" s="16"/>
      <c r="C51" s="11" t="s">
        <v>21</v>
      </c>
      <c r="D51" s="11" t="str">
        <f>IF(B51="","","Geburtsurkunde Erblasser/in")</f>
        <v/>
      </c>
    </row>
    <row r="52" spans="1:4" ht="14.25">
      <c r="A52" s="1"/>
      <c r="D52" s="11" t="str">
        <f>IF($B$51="","","weiter mit Punkt 11")</f>
        <v/>
      </c>
    </row>
    <row r="53" ht="14.25">
      <c r="A53" s="1"/>
    </row>
    <row r="54" ht="14.25">
      <c r="A54" s="1"/>
    </row>
    <row r="55" ht="14.25">
      <c r="A55" s="1" t="s">
        <v>8</v>
      </c>
    </row>
    <row r="56" ht="14.25">
      <c r="A56" s="1"/>
    </row>
    <row r="57" spans="2:8" ht="14.25">
      <c r="B57" s="16"/>
      <c r="C57" s="11" t="s">
        <v>15</v>
      </c>
      <c r="D57" s="11" t="str">
        <f>IF(B57="","","Sterbeurkunde/n Kind/er")</f>
        <v/>
      </c>
      <c r="H57" s="2"/>
    </row>
    <row r="58" ht="14.25">
      <c r="A58" s="1"/>
    </row>
    <row r="59" spans="2:8" ht="14.25">
      <c r="B59" s="16"/>
      <c r="C59" s="11" t="s">
        <v>14</v>
      </c>
      <c r="D59" s="11" t="str">
        <f>IF($B$59="","","vollständige aktuelle Anschrift/en Kind/er")</f>
        <v/>
      </c>
      <c r="H59" s="2"/>
    </row>
    <row r="60" spans="1:8" ht="15.75">
      <c r="A60" s="3" t="s">
        <v>9</v>
      </c>
      <c r="D60" s="12" t="str">
        <f>IF($B$59="","","Melden Sie sich telefonisch beim Amtsgericht Celle")</f>
        <v/>
      </c>
      <c r="H60" s="3"/>
    </row>
    <row r="61" spans="4:9" ht="15.75">
      <c r="D61" s="12" t="str">
        <f>IF($B$59="","","und vereinbaren Sie einen Termin. Weiter Punkt 14!")</f>
        <v/>
      </c>
      <c r="I61" s="3"/>
    </row>
    <row r="62" ht="14.25">
      <c r="A62" s="1"/>
    </row>
    <row r="63" ht="14.25">
      <c r="A63" s="1" t="s">
        <v>10</v>
      </c>
    </row>
    <row r="64" spans="1:10" ht="14.25">
      <c r="A64" s="1"/>
      <c r="J64" s="2"/>
    </row>
    <row r="65" spans="2:9" ht="14.25">
      <c r="B65" s="16"/>
      <c r="C65" s="11" t="s">
        <v>15</v>
      </c>
      <c r="D65" s="11" t="str">
        <f>IF($B$65="","","Geburtsurkunde/n Enkelkind/er")</f>
        <v/>
      </c>
      <c r="I65" s="4"/>
    </row>
    <row r="66" spans="4:9" ht="14.25">
      <c r="D66" s="11" t="str">
        <f>IF($B$65="","","vollständige aktuelle Anschrift/en d. Enkelkind/er")</f>
        <v/>
      </c>
      <c r="I66" s="4"/>
    </row>
    <row r="67" spans="4:9" ht="14.25">
      <c r="D67" s="11" t="str">
        <f>IF($B$65="","","Sofern Enkelkinder bereits verstorben sind, ist eine")</f>
        <v/>
      </c>
      <c r="I67" s="4"/>
    </row>
    <row r="68" spans="4:10" ht="15.75">
      <c r="D68" s="12" t="str">
        <f>IF($B$65="","","Sterbeurkunde vorzulegen.")</f>
        <v/>
      </c>
      <c r="I68" s="3"/>
      <c r="J68" s="3"/>
    </row>
    <row r="69" spans="4:9" ht="15.75">
      <c r="D69" s="12" t="str">
        <f>IF($B$65="","","Melden Sie sich telefonisch beim Amtsgericht Celle")</f>
        <v/>
      </c>
      <c r="I69" s="3"/>
    </row>
    <row r="70" spans="4:9" ht="15.75">
      <c r="D70" s="12" t="str">
        <f>IF($B$65="","","und vereinbaren Sie einen Termin. Weiter Punkt 14!")</f>
        <v/>
      </c>
      <c r="I70" s="1"/>
    </row>
    <row r="71" ht="14.25">
      <c r="J71" s="2"/>
    </row>
    <row r="72" spans="2:10" ht="15.75">
      <c r="B72" s="16"/>
      <c r="C72" s="11" t="s">
        <v>14</v>
      </c>
      <c r="D72" s="12" t="str">
        <f>IF($B$72="","","Melden Sie sich telefonisch beim Amtsgericht Celle und")</f>
        <v/>
      </c>
      <c r="J72" s="3"/>
    </row>
    <row r="73" spans="4:9" ht="15.75">
      <c r="D73" s="12" t="str">
        <f>IF($B$72="","","vereinbaren Sie einen Termin. Weiter Punkt 14")</f>
        <v/>
      </c>
      <c r="I73" s="1"/>
    </row>
    <row r="75" ht="14.25">
      <c r="A75" s="1" t="s">
        <v>11</v>
      </c>
    </row>
    <row r="77" spans="2:4" ht="14.25">
      <c r="B77" s="16"/>
      <c r="D77" s="11" t="s">
        <v>34</v>
      </c>
    </row>
    <row r="78" ht="14.25">
      <c r="D78" s="11" t="str">
        <f>IF($B$77="","","vollständige Anschrift/en der Eltern.")</f>
        <v/>
      </c>
    </row>
    <row r="79" ht="15.75">
      <c r="D79" s="12" t="str">
        <f>IF($B$77="","","Melden Sie sich telefonisch beim Amtsgericht Celle ")</f>
        <v/>
      </c>
    </row>
    <row r="80" ht="15.75">
      <c r="D80" s="12" t="str">
        <f>IF($B$77="","","und vereinbaren Sie einen Termin. Weiter Punkt 14!")</f>
        <v/>
      </c>
    </row>
    <row r="82" spans="2:4" ht="14.25">
      <c r="B82" s="16"/>
      <c r="D82" s="11" t="s">
        <v>35</v>
      </c>
    </row>
    <row r="83" ht="18" customHeight="1">
      <c r="D83" s="11" t="str">
        <f>IF(B82="","","Sterbeurkunden beider Elternteile")</f>
        <v/>
      </c>
    </row>
    <row r="84" ht="14.25">
      <c r="A84" s="1"/>
    </row>
    <row r="85" spans="1:4" ht="14.25">
      <c r="A85" s="1"/>
      <c r="B85" s="16"/>
      <c r="D85" s="11" t="s">
        <v>36</v>
      </c>
    </row>
    <row r="86" spans="4:8" ht="14.25">
      <c r="D86" s="11" t="str">
        <f>IF($B$85="","","Sterbeurkunde des verstorbenen Elternteils")</f>
        <v/>
      </c>
      <c r="F86" s="5"/>
      <c r="G86" s="5"/>
      <c r="H86" s="5"/>
    </row>
    <row r="87" spans="1:4" ht="14.25">
      <c r="A87" s="1"/>
      <c r="D87" s="11" t="str">
        <f>IF($B$85="","","vollständige aktuelle Anschrift des lebenden Elternteils")</f>
        <v/>
      </c>
    </row>
    <row r="88" ht="14.25">
      <c r="A88" s="1"/>
    </row>
    <row r="89" ht="14.25">
      <c r="A89" s="1" t="s">
        <v>12</v>
      </c>
    </row>
    <row r="90" ht="14.25">
      <c r="A90" s="1" t="s">
        <v>13</v>
      </c>
    </row>
    <row r="91" ht="14.25">
      <c r="A91" s="1"/>
    </row>
    <row r="92" spans="1:4" ht="14.25">
      <c r="A92" s="1"/>
      <c r="B92" s="16"/>
      <c r="C92" s="11" t="s">
        <v>15</v>
      </c>
      <c r="D92" s="11" t="str">
        <f>IF($B$92="","","Geburtsurkunden der Geschwister")</f>
        <v/>
      </c>
    </row>
    <row r="93" spans="1:4" ht="14.25">
      <c r="A93" s="1"/>
      <c r="D93" s="11" t="str">
        <f>IF($B$92="","","vollständige aktuelle Anschriften der Geschwister")</f>
        <v/>
      </c>
    </row>
    <row r="94" spans="1:4" ht="15.75">
      <c r="A94" s="1"/>
      <c r="D94" s="12" t="str">
        <f>IF($B$92="","","Melden Sie sich telefonisch beim Amtsgericht Celle")</f>
        <v/>
      </c>
    </row>
    <row r="95" spans="1:4" ht="15.75">
      <c r="A95" s="1"/>
      <c r="D95" s="12" t="str">
        <f>IF($B$92="","","und vereinbaren Sie einen Termin. Weiter Punkt 14!")</f>
        <v/>
      </c>
    </row>
    <row r="96" ht="14.25">
      <c r="A96" s="1"/>
    </row>
    <row r="97" spans="2:4" ht="15.75">
      <c r="B97" s="16"/>
      <c r="C97" s="3" t="s">
        <v>14</v>
      </c>
      <c r="D97" s="12" t="str">
        <f>IF($B$97="","","Melden Sie sich telefonisch beim Amtsgericht Celle")</f>
        <v/>
      </c>
    </row>
    <row r="98" spans="3:4" s="10" customFormat="1" ht="15.75">
      <c r="C98" s="9"/>
      <c r="D98" s="12" t="str">
        <f>IF($B$97="","","um weitere Auskünfte zu erhalten.")</f>
        <v/>
      </c>
    </row>
    <row r="99" s="10" customFormat="1" ht="14.25">
      <c r="C99" s="9"/>
    </row>
    <row r="100" spans="1:3" s="10" customFormat="1" ht="14.25">
      <c r="A100" s="10" t="s">
        <v>38</v>
      </c>
      <c r="C100" s="9"/>
    </row>
    <row r="101" s="10" customFormat="1" ht="14.25">
      <c r="C101" s="9"/>
    </row>
    <row r="102" spans="2:4" s="10" customFormat="1" ht="14.25">
      <c r="B102" s="16"/>
      <c r="C102" s="9" t="s">
        <v>15</v>
      </c>
      <c r="D102" s="10" t="str">
        <f>IF(B102="","","Sterbeurkunde/n der Geschwister.")</f>
        <v/>
      </c>
    </row>
    <row r="103" spans="3:4" s="10" customFormat="1" ht="15.75">
      <c r="C103" s="9"/>
      <c r="D103" s="12" t="str">
        <f>IF($B$102="","","Melden Sie sich telefonisch beim Amtsgericht Celle")</f>
        <v/>
      </c>
    </row>
    <row r="104" spans="3:4" s="10" customFormat="1" ht="15.75">
      <c r="C104" s="9"/>
      <c r="D104" s="12" t="str">
        <f>IF($B$102="","","um weitere Auskünfte zu erhalten.")</f>
        <v/>
      </c>
    </row>
    <row r="105" s="10" customFormat="1" ht="14.25">
      <c r="C105" s="9"/>
    </row>
    <row r="106" spans="2:8" s="10" customFormat="1" ht="15.75">
      <c r="B106" s="16"/>
      <c r="C106" s="3" t="s">
        <v>14</v>
      </c>
      <c r="D106" s="12" t="str">
        <f>IF($B$106="","","Melden Sie sich telefonisch beim Amtsgericht Celle")</f>
        <v/>
      </c>
      <c r="E106" s="11"/>
      <c r="F106" s="11"/>
      <c r="G106" s="11"/>
      <c r="H106" s="11"/>
    </row>
    <row r="107" spans="3:4" s="10" customFormat="1" ht="15.75">
      <c r="C107" s="9"/>
      <c r="D107" s="12" t="str">
        <f>IF($B$106="","","um weitere Auskünfte zu erhalten.")</f>
        <v/>
      </c>
    </row>
    <row r="108" spans="3:4" s="10" customFormat="1" ht="15.75">
      <c r="C108" s="9"/>
      <c r="D108" s="12"/>
    </row>
    <row r="109" spans="1:8" ht="15.75">
      <c r="A109" s="9" t="s">
        <v>39</v>
      </c>
      <c r="B109" s="28" t="s">
        <v>22</v>
      </c>
      <c r="D109" s="10"/>
      <c r="E109" s="10"/>
      <c r="F109" s="10"/>
      <c r="G109" s="10"/>
      <c r="H109" s="10"/>
    </row>
    <row r="110" spans="1:9" ht="29.25" customHeight="1">
      <c r="A110" s="3"/>
      <c r="B110" s="30" t="s">
        <v>37</v>
      </c>
      <c r="C110" s="30"/>
      <c r="D110" s="30"/>
      <c r="E110" s="30"/>
      <c r="F110" s="30"/>
      <c r="G110" s="30"/>
      <c r="H110" s="30"/>
      <c r="I110" s="30"/>
    </row>
    <row r="111" ht="15.75" thickBot="1">
      <c r="A111" s="3"/>
    </row>
    <row r="112" spans="1:7" ht="14.25">
      <c r="A112" s="3"/>
      <c r="B112" s="17" t="s">
        <v>24</v>
      </c>
      <c r="C112" s="18"/>
      <c r="D112" s="18"/>
      <c r="E112" s="18"/>
      <c r="F112" s="18"/>
      <c r="G112" s="19"/>
    </row>
    <row r="113" spans="1:7" ht="15.75" thickBot="1">
      <c r="A113" s="3"/>
      <c r="B113" s="20" t="s">
        <v>30</v>
      </c>
      <c r="C113" s="6" t="s">
        <v>25</v>
      </c>
      <c r="D113" s="21"/>
      <c r="E113" s="21"/>
      <c r="F113" s="21"/>
      <c r="G113" s="22"/>
    </row>
    <row r="114" ht="15.75" thickBot="1">
      <c r="A114" s="1"/>
    </row>
    <row r="115" spans="2:7" ht="14.25">
      <c r="B115" s="17" t="s">
        <v>23</v>
      </c>
      <c r="C115" s="18"/>
      <c r="D115" s="18"/>
      <c r="E115" s="18"/>
      <c r="F115" s="18"/>
      <c r="G115" s="19"/>
    </row>
    <row r="116" spans="2:7" ht="14.25">
      <c r="B116" s="7" t="str">
        <f>IF(C116="","","-&gt;")</f>
        <v/>
      </c>
      <c r="C116" s="10" t="str">
        <f>IF(D51="","",D51)</f>
        <v/>
      </c>
      <c r="D116" s="10"/>
      <c r="E116" s="10"/>
      <c r="F116" s="10"/>
      <c r="G116" s="23"/>
    </row>
    <row r="117" spans="2:7" ht="14.25">
      <c r="B117" s="7" t="str">
        <f>IF(C117="","","-&gt;")</f>
        <v/>
      </c>
      <c r="C117" s="24" t="str">
        <f>D15</f>
        <v/>
      </c>
      <c r="D117" s="10"/>
      <c r="E117" s="10"/>
      <c r="F117" s="10"/>
      <c r="G117" s="23"/>
    </row>
    <row r="118" spans="2:7" ht="14.25">
      <c r="B118" s="25"/>
      <c r="C118" s="10" t="str">
        <f>D16</f>
        <v/>
      </c>
      <c r="D118" s="10"/>
      <c r="E118" s="10"/>
      <c r="F118" s="10"/>
      <c r="G118" s="23"/>
    </row>
    <row r="119" spans="2:7" ht="14.25">
      <c r="B119" s="25"/>
      <c r="C119" s="10" t="str">
        <f>D17</f>
        <v/>
      </c>
      <c r="D119" s="10"/>
      <c r="E119" s="10"/>
      <c r="F119" s="10"/>
      <c r="G119" s="23"/>
    </row>
    <row r="120" spans="2:7" ht="14.25">
      <c r="B120" s="7" t="str">
        <f>IF(C120="","","-&gt;")</f>
        <v/>
      </c>
      <c r="C120" s="10" t="str">
        <f>IF(D21="","",D21)</f>
        <v/>
      </c>
      <c r="D120" s="10"/>
      <c r="E120" s="10"/>
      <c r="F120" s="10"/>
      <c r="G120" s="23"/>
    </row>
    <row r="121" spans="2:7" ht="14.25">
      <c r="B121" s="7" t="str">
        <f>IF(C121="","","-&gt;")</f>
        <v/>
      </c>
      <c r="C121" s="10" t="str">
        <f>IF(D27="","",D27)</f>
        <v/>
      </c>
      <c r="D121" s="10"/>
      <c r="E121" s="10"/>
      <c r="F121" s="10"/>
      <c r="G121" s="23"/>
    </row>
    <row r="122" spans="2:7" ht="14.25">
      <c r="B122" s="25"/>
      <c r="C122" s="10" t="str">
        <f>IF(D28="","",D28)</f>
        <v/>
      </c>
      <c r="D122" s="10"/>
      <c r="E122" s="10"/>
      <c r="F122" s="10"/>
      <c r="G122" s="23"/>
    </row>
    <row r="123" spans="2:7" ht="14.25">
      <c r="B123" s="7" t="str">
        <f>IF(C123="","","-&gt;")</f>
        <v/>
      </c>
      <c r="C123" s="10" t="str">
        <f>IF(D38="","",D38)</f>
        <v/>
      </c>
      <c r="D123" s="10"/>
      <c r="E123" s="10"/>
      <c r="F123" s="10"/>
      <c r="G123" s="23"/>
    </row>
    <row r="124" spans="2:7" ht="14.25">
      <c r="B124" s="25"/>
      <c r="C124" s="10" t="str">
        <f>IF(D39="","",D39)</f>
        <v/>
      </c>
      <c r="D124" s="10"/>
      <c r="E124" s="10"/>
      <c r="F124" s="10"/>
      <c r="G124" s="23"/>
    </row>
    <row r="125" spans="2:7" ht="14.25">
      <c r="B125" s="7" t="str">
        <f>IF(C125="","","-&gt;")</f>
        <v/>
      </c>
      <c r="C125" s="10" t="str">
        <f>IF(D41="","",D41)</f>
        <v/>
      </c>
      <c r="D125" s="10"/>
      <c r="E125" s="10"/>
      <c r="F125" s="10"/>
      <c r="G125" s="23"/>
    </row>
    <row r="126" spans="2:7" ht="15.75" thickBot="1">
      <c r="B126" s="8" t="str">
        <f>IF(C126="","","-&gt;")</f>
        <v/>
      </c>
      <c r="C126" s="21" t="str">
        <f>IF(D43="","",D43)</f>
        <v/>
      </c>
      <c r="D126" s="21"/>
      <c r="E126" s="21"/>
      <c r="F126" s="21"/>
      <c r="G126" s="22"/>
    </row>
    <row r="127" spans="2:7" ht="15.75" thickBot="1">
      <c r="B127" s="15"/>
      <c r="C127" s="10"/>
      <c r="D127" s="10"/>
      <c r="E127" s="10"/>
      <c r="F127" s="10"/>
      <c r="G127" s="10"/>
    </row>
    <row r="128" spans="2:7" ht="14.25">
      <c r="B128" s="17" t="s">
        <v>26</v>
      </c>
      <c r="C128" s="18"/>
      <c r="D128" s="18"/>
      <c r="E128" s="18"/>
      <c r="F128" s="18"/>
      <c r="G128" s="19"/>
    </row>
    <row r="129" spans="2:7" ht="14.25">
      <c r="B129" s="7" t="str">
        <f aca="true" t="shared" si="0" ref="B129:B131">IF(C129="","","-&gt;")</f>
        <v/>
      </c>
      <c r="C129" s="10" t="str">
        <f>IF(D49="","",D49)</f>
        <v/>
      </c>
      <c r="D129" s="10"/>
      <c r="E129" s="10"/>
      <c r="F129" s="10"/>
      <c r="G129" s="23"/>
    </row>
    <row r="130" spans="2:7" ht="14.25">
      <c r="B130" s="7" t="str">
        <f t="shared" si="0"/>
        <v/>
      </c>
      <c r="C130" s="10" t="str">
        <f>IF(D57="","",D57)</f>
        <v/>
      </c>
      <c r="D130" s="10"/>
      <c r="E130" s="10"/>
      <c r="F130" s="10"/>
      <c r="G130" s="23"/>
    </row>
    <row r="131" spans="2:7" ht="15.75" thickBot="1">
      <c r="B131" s="8" t="str">
        <f t="shared" si="0"/>
        <v/>
      </c>
      <c r="C131" s="21" t="str">
        <f>IF(D59="","",D59)</f>
        <v/>
      </c>
      <c r="D131" s="21"/>
      <c r="E131" s="21"/>
      <c r="F131" s="21"/>
      <c r="G131" s="22"/>
    </row>
    <row r="132" spans="3:7" ht="15.75" thickBot="1">
      <c r="C132" s="10"/>
      <c r="D132" s="10"/>
      <c r="E132" s="10"/>
      <c r="F132" s="10"/>
      <c r="G132" s="10"/>
    </row>
    <row r="133" spans="2:7" ht="14.25">
      <c r="B133" s="17" t="s">
        <v>29</v>
      </c>
      <c r="C133" s="18"/>
      <c r="D133" s="18"/>
      <c r="E133" s="18"/>
      <c r="F133" s="18"/>
      <c r="G133" s="19"/>
    </row>
    <row r="134" spans="2:7" ht="14.25">
      <c r="B134" s="7" t="str">
        <f>IF(C134="","","-&gt;")</f>
        <v/>
      </c>
      <c r="C134" s="10" t="str">
        <f>IF($B$77="","",D78)</f>
        <v/>
      </c>
      <c r="D134" s="10"/>
      <c r="E134" s="10"/>
      <c r="F134" s="10"/>
      <c r="G134" s="23"/>
    </row>
    <row r="135" spans="2:7" ht="14.25">
      <c r="B135" s="7" t="str">
        <f aca="true" t="shared" si="1" ref="B135:B137">IF(C135="","","-&gt;")</f>
        <v/>
      </c>
      <c r="C135" s="10" t="str">
        <f>IF($B$82="","",D83)</f>
        <v/>
      </c>
      <c r="D135" s="10"/>
      <c r="E135" s="10"/>
      <c r="F135" s="10"/>
      <c r="G135" s="23"/>
    </row>
    <row r="136" spans="2:7" ht="14.25">
      <c r="B136" s="7" t="str">
        <f t="shared" si="1"/>
        <v/>
      </c>
      <c r="C136" s="10" t="str">
        <f>IF($B$85="","",D86)</f>
        <v/>
      </c>
      <c r="D136" s="10"/>
      <c r="E136" s="10"/>
      <c r="F136" s="10"/>
      <c r="G136" s="23"/>
    </row>
    <row r="137" spans="2:7" ht="15.75" thickBot="1">
      <c r="B137" s="8" t="str">
        <f t="shared" si="1"/>
        <v/>
      </c>
      <c r="C137" s="21" t="str">
        <f>IF($B$85="","",D87)</f>
        <v/>
      </c>
      <c r="D137" s="21"/>
      <c r="E137" s="21"/>
      <c r="F137" s="21"/>
      <c r="G137" s="22"/>
    </row>
    <row r="138" spans="3:7" ht="15.75" thickBot="1">
      <c r="C138" s="10"/>
      <c r="D138" s="10"/>
      <c r="E138" s="10"/>
      <c r="F138" s="10"/>
      <c r="G138" s="10"/>
    </row>
    <row r="139" spans="2:7" ht="14.25">
      <c r="B139" s="17" t="s">
        <v>27</v>
      </c>
      <c r="C139" s="18"/>
      <c r="D139" s="18"/>
      <c r="E139" s="18"/>
      <c r="F139" s="18"/>
      <c r="G139" s="19"/>
    </row>
    <row r="140" spans="2:7" ht="14.25">
      <c r="B140" s="7" t="str">
        <f aca="true" t="shared" si="2" ref="B140:B141">IF(C140="","","-&gt;")</f>
        <v/>
      </c>
      <c r="C140" s="10" t="str">
        <f>IF(D92="","",D92)</f>
        <v/>
      </c>
      <c r="D140" s="10"/>
      <c r="E140" s="10"/>
      <c r="F140" s="10"/>
      <c r="G140" s="23"/>
    </row>
    <row r="141" spans="2:7" ht="15.75" thickBot="1">
      <c r="B141" s="8" t="str">
        <f t="shared" si="2"/>
        <v/>
      </c>
      <c r="C141" s="21" t="str">
        <f>IF(D93="","",D93)</f>
        <v/>
      </c>
      <c r="D141" s="21"/>
      <c r="E141" s="21"/>
      <c r="F141" s="21"/>
      <c r="G141" s="22"/>
    </row>
    <row r="142" spans="3:7" ht="15.75" thickBot="1">
      <c r="C142" s="10"/>
      <c r="D142" s="10"/>
      <c r="E142" s="10"/>
      <c r="F142" s="10"/>
      <c r="G142" s="10"/>
    </row>
    <row r="143" spans="2:7" ht="14.25">
      <c r="B143" s="17" t="s">
        <v>28</v>
      </c>
      <c r="C143" s="18"/>
      <c r="D143" s="18"/>
      <c r="E143" s="18"/>
      <c r="F143" s="18"/>
      <c r="G143" s="19"/>
    </row>
    <row r="144" spans="2:7" ht="14.25">
      <c r="B144" s="7" t="str">
        <f aca="true" t="shared" si="3" ref="B144:B146">IF(C144="","","-&gt;")</f>
        <v/>
      </c>
      <c r="C144" s="10" t="str">
        <f>IF(D65="","",D65)</f>
        <v/>
      </c>
      <c r="D144" s="10"/>
      <c r="E144" s="10"/>
      <c r="F144" s="10"/>
      <c r="G144" s="23"/>
    </row>
    <row r="145" spans="2:7" ht="14.25">
      <c r="B145" s="7" t="str">
        <f t="shared" si="3"/>
        <v/>
      </c>
      <c r="C145" s="10" t="str">
        <f aca="true" t="shared" si="4" ref="C145:C147">IF(D66="","",D66)</f>
        <v/>
      </c>
      <c r="D145" s="10"/>
      <c r="E145" s="10"/>
      <c r="F145" s="10"/>
      <c r="G145" s="23"/>
    </row>
    <row r="146" spans="2:7" ht="14.25">
      <c r="B146" s="7" t="str">
        <f t="shared" si="3"/>
        <v/>
      </c>
      <c r="C146" s="10" t="str">
        <f t="shared" si="4"/>
        <v/>
      </c>
      <c r="D146" s="10"/>
      <c r="E146" s="10"/>
      <c r="F146" s="10"/>
      <c r="G146" s="23"/>
    </row>
    <row r="147" spans="2:7" ht="15.75" thickBot="1">
      <c r="B147" s="8"/>
      <c r="C147" s="21" t="str">
        <f t="shared" si="4"/>
        <v/>
      </c>
      <c r="D147" s="21"/>
      <c r="E147" s="21"/>
      <c r="F147" s="21"/>
      <c r="G147" s="22"/>
    </row>
  </sheetData>
  <mergeCells count="3">
    <mergeCell ref="A2:G2"/>
    <mergeCell ref="A1:H1"/>
    <mergeCell ref="B110:I11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Jäger, Sylvia</cp:lastModifiedBy>
  <cp:lastPrinted>2016-12-21T12:18:53Z</cp:lastPrinted>
  <dcterms:created xsi:type="dcterms:W3CDTF">2016-11-30T13:56:53Z</dcterms:created>
  <dcterms:modified xsi:type="dcterms:W3CDTF">2017-08-22T14:35:46Z</dcterms:modified>
  <cp:category/>
  <cp:version/>
  <cp:contentType/>
  <cp:contentStatus/>
</cp:coreProperties>
</file>